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2025\"/>
    </mc:Choice>
  </mc:AlternateContent>
  <xr:revisionPtr revIDLastSave="0" documentId="13_ncr:1_{7D23BFC0-5A3B-4188-92C8-C07D280F8D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3" r:id="rId1"/>
  </sheets>
  <definedNames>
    <definedName name="_xlnm.Print_Titles" localSheetId="0">'2025'!$1:$2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3" l="1"/>
  <c r="E17" i="3"/>
  <c r="E16" i="3"/>
  <c r="E3" i="3"/>
  <c r="E15" i="3"/>
  <c r="E6" i="3"/>
</calcChain>
</file>

<file path=xl/sharedStrings.xml><?xml version="1.0" encoding="utf-8"?>
<sst xmlns="http://schemas.openxmlformats.org/spreadsheetml/2006/main" count="61" uniqueCount="49">
  <si>
    <t>Référence</t>
  </si>
  <si>
    <t>Description</t>
  </si>
  <si>
    <t>Attribué à</t>
  </si>
  <si>
    <t/>
  </si>
  <si>
    <t>Montant du Marché HT</t>
  </si>
  <si>
    <t>Montant du Marché TTC</t>
  </si>
  <si>
    <t xml:space="preserve">Fournitures et services </t>
  </si>
  <si>
    <t xml:space="preserve"> Date d'attribution</t>
  </si>
  <si>
    <t>Type de marché</t>
  </si>
  <si>
    <t xml:space="preserve">Travaux </t>
  </si>
  <si>
    <t>Procédure adaptée</t>
  </si>
  <si>
    <t xml:space="preserve"> Type de Procédure</t>
  </si>
  <si>
    <t>Sous - traitants</t>
  </si>
  <si>
    <t xml:space="preserve">Nature des prestations sous-traitées </t>
  </si>
  <si>
    <t xml:space="preserve">Montant des prestations sous-traitées </t>
  </si>
  <si>
    <t>Rapport : Attributions Marchés Publics 2025</t>
  </si>
  <si>
    <t>Travaux de relamping bâtiments communaux</t>
  </si>
  <si>
    <t>Lettre de consultation</t>
  </si>
  <si>
    <t>SARL Electricité Générale Eymard 190 chemin des Tripettes 13560 SENAS</t>
  </si>
  <si>
    <t>Electricité Eymard, 5 clos de la Ferrage, 13980 Alleins</t>
  </si>
  <si>
    <t>remplacement des pavés</t>
  </si>
  <si>
    <t>MOE</t>
  </si>
  <si>
    <t>Mission de Maitrise d'Œuvre pour la restauration de la façade occidentale de l'église de Sénas</t>
  </si>
  <si>
    <t>Dominique DAUDE, 73 rue Stanislas Torrents, 13006 MARSEILLE</t>
  </si>
  <si>
    <t>25FCS001</t>
  </si>
  <si>
    <t>Fourniture et livraison de produits d'entretien, d'hygiène et de vaisselle jetable</t>
  </si>
  <si>
    <t>selon BPU, montant maximum annuel 45 000€</t>
  </si>
  <si>
    <t>CRISTAL HYGIENE, 241 avenue Gabriel Voisin, ZAC du Parc de la Crau, 13300 SALON DE PROVENCE</t>
  </si>
  <si>
    <t>25LCS001</t>
  </si>
  <si>
    <t>25FCS003</t>
  </si>
  <si>
    <t>Assurance Dommage Aux Biens</t>
  </si>
  <si>
    <t>SMACL, 141 AV Salvador Allende, 79031 NIORT Cedex 9</t>
  </si>
  <si>
    <t xml:space="preserve">Groupement de commandes permanent Prévention et Protection des Risques avec la métropole Aix Marseille Provence </t>
  </si>
  <si>
    <t>Mise en œuvre d'un dispositif d'automates d'appels pour l'alerte automatisée, en temps réel</t>
  </si>
  <si>
    <t>CEDRALIS, 140 avenue Franklin Roosevelt, 69500 BRON</t>
  </si>
  <si>
    <t>selon BPU, montant minimum annuel 25 000€ et maximum annuel 200 000€</t>
  </si>
  <si>
    <t>25TX001</t>
  </si>
  <si>
    <t>Fourniture et installation d'un terrain multisports</t>
  </si>
  <si>
    <t>classé sans suite</t>
  </si>
  <si>
    <t>Travaux</t>
  </si>
  <si>
    <t>25TX002</t>
  </si>
  <si>
    <t>Restauration de la façade occidentale de l'église Saint Amand</t>
  </si>
  <si>
    <t>SELE, 65 rue Octave Camplan 30000 NIMES</t>
  </si>
  <si>
    <t>25TX003</t>
  </si>
  <si>
    <t>Aménagement Avenue Gustave Donnat - Démolition Mairie Annexe</t>
  </si>
  <si>
    <t>T2JM, Quartier du Pont, 13750 PLAN D'ORGON</t>
  </si>
  <si>
    <t>25TX004</t>
  </si>
  <si>
    <t>Création parking chemin de la Roubine</t>
  </si>
  <si>
    <t>MIDI TRAVAUX, 4900 chemin des Châteaux, 84300 CAVAILLON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</si>
</sst>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#,##0\ &quot;€&quot;"/>
  </numFmts>
  <fonts count="7" x14ac:knownFonts="1">
    <font>
      <sz val="10"/>
      <name val="Arial"/>
    </font>
    <font>
      <b/>
      <sz val="8"/>
      <name val="Arial"/>
      <family val="2"/>
    </font>
    <font>
      <b/>
      <sz val="10"/>
      <name val="Arial"/>
    </font>
    <font>
      <b/>
      <sz val="16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7">
    <xf numFmtId="0" fontId="0" fillId="0" borderId="0" xfId="0" applyAlignment="1"/>
    <xf numFmtId="0" fontId="0" fillId="0" borderId="0" xfId="0" applyNumberFormat="1" applyAlignment="1">
      <alignment horizontal="left" vertical="top"/>
    </xf>
    <xf numFmtId="0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1" fillId="0" borderId="0" xfId="0" applyNumberFormat="1" applyFont="1" applyFill="1" applyAlignment="1">
      <alignment horizontal="left" vertical="top"/>
    </xf>
    <xf numFmtId="0" fontId="0" fillId="0" borderId="0" xfId="0" quotePrefix="1" applyNumberFormat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wrapText="1"/>
    </xf>
    <xf numFmtId="0" fontId="0" fillId="0" borderId="3" xfId="0" quotePrefix="1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/>
    </xf>
    <xf numFmtId="0" fontId="5" fillId="3" borderId="9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 vertical="top" wrapText="1"/>
    </xf>
    <xf numFmtId="8" fontId="0" fillId="0" borderId="4" xfId="0" applyNumberFormat="1" applyBorder="1" applyAlignment="1">
      <alignment horizontal="center" vertical="center"/>
    </xf>
    <xf numFmtId="0" fontId="6" fillId="0" borderId="4" xfId="0" quotePrefix="1" applyNumberFormat="1" applyFont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14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Border="1" applyAlignment="1">
      <alignment horizontal="left" vertical="center" wrapText="1"/>
    </xf>
    <xf numFmtId="0" fontId="6" fillId="0" borderId="6" xfId="0" quotePrefix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6" xfId="0" quotePrefix="1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top"/>
    </xf>
    <xf numFmtId="167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8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166" fontId="6" fillId="0" borderId="4" xfId="0" quotePrefix="1" applyNumberFormat="1" applyFont="1" applyFill="1" applyBorder="1" applyAlignment="1">
      <alignment horizontal="center" vertical="center" wrapText="1"/>
    </xf>
    <xf numFmtId="166" fontId="6" fillId="0" borderId="5" xfId="0" quotePrefix="1" applyNumberFormat="1" applyFont="1" applyFill="1" applyBorder="1" applyAlignment="1">
      <alignment horizontal="center" vertical="center" wrapText="1"/>
    </xf>
    <xf numFmtId="166" fontId="6" fillId="0" borderId="6" xfId="0" quotePrefix="1" applyNumberFormat="1" applyFont="1" applyFill="1" applyBorder="1" applyAlignment="1">
      <alignment horizontal="center" vertical="center" wrapText="1"/>
    </xf>
    <xf numFmtId="0" fontId="6" fillId="0" borderId="5" xfId="0" quotePrefix="1" applyNumberFormat="1" applyFont="1" applyFill="1" applyBorder="1" applyAlignment="1">
      <alignment horizontal="center" vertical="center" wrapText="1"/>
    </xf>
    <xf numFmtId="0" fontId="6" fillId="0" borderId="6" xfId="0" quotePrefix="1" applyNumberFormat="1" applyFont="1" applyFill="1" applyBorder="1" applyAlignment="1">
      <alignment horizontal="center" vertical="center" wrapText="1"/>
    </xf>
    <xf numFmtId="0" fontId="6" fillId="0" borderId="6" xfId="0" quotePrefix="1" applyNumberFormat="1" applyFont="1" applyBorder="1" applyAlignment="1">
      <alignment horizontal="center" vertical="center" wrapText="1"/>
    </xf>
    <xf numFmtId="0" fontId="6" fillId="0" borderId="1" xfId="0" quotePrefix="1" applyNumberFormat="1" applyFont="1" applyBorder="1" applyAlignment="1">
      <alignment horizontal="center" vertical="center" wrapText="1"/>
    </xf>
    <xf numFmtId="0" fontId="6" fillId="0" borderId="15" xfId="0" quotePrefix="1" applyNumberFormat="1" applyFont="1" applyBorder="1" applyAlignment="1">
      <alignment horizontal="center" vertical="center" wrapText="1"/>
    </xf>
    <xf numFmtId="0" fontId="6" fillId="0" borderId="5" xfId="0" quotePrefix="1" applyNumberFormat="1" applyFont="1" applyBorder="1" applyAlignment="1">
      <alignment horizontal="center" vertical="center" wrapText="1"/>
    </xf>
    <xf numFmtId="0" fontId="0" fillId="2" borderId="11" xfId="0" quotePrefix="1" applyNumberFormat="1" applyFill="1" applyBorder="1" applyAlignment="1">
      <alignment horizontal="center" vertical="top" wrapText="1"/>
    </xf>
    <xf numFmtId="0" fontId="0" fillId="2" borderId="12" xfId="0" quotePrefix="1" applyNumberFormat="1" applyFill="1" applyBorder="1" applyAlignment="1">
      <alignment horizontal="center" vertical="top" wrapText="1"/>
    </xf>
    <xf numFmtId="0" fontId="0" fillId="2" borderId="13" xfId="0" quotePrefix="1" applyNumberFormat="1" applyFill="1" applyBorder="1" applyAlignment="1">
      <alignment horizontal="center" vertical="top" wrapText="1"/>
    </xf>
    <xf numFmtId="0" fontId="0" fillId="2" borderId="16" xfId="0" quotePrefix="1" applyNumberFormat="1" applyFill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7" xfId="0" applyNumberFormat="1" applyFont="1" applyFill="1" applyBorder="1" applyAlignment="1">
      <alignment horizontal="center" wrapText="1"/>
    </xf>
    <xf numFmtId="14" fontId="6" fillId="0" borderId="6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2" borderId="20" xfId="0" quotePrefix="1" applyNumberFormat="1" applyFont="1" applyFill="1" applyBorder="1" applyAlignment="1">
      <alignment horizontal="center" vertical="top" wrapText="1"/>
    </xf>
    <xf numFmtId="0" fontId="6" fillId="2" borderId="14" xfId="0" quotePrefix="1" applyNumberFormat="1" applyFont="1" applyFill="1" applyBorder="1" applyAlignment="1">
      <alignment horizontal="center" vertical="top" wrapText="1"/>
    </xf>
    <xf numFmtId="0" fontId="6" fillId="2" borderId="19" xfId="0" quotePrefix="1" applyNumberFormat="1" applyFont="1" applyFill="1" applyBorder="1" applyAlignment="1">
      <alignment horizontal="center" vertical="top" wrapText="1"/>
    </xf>
    <xf numFmtId="0" fontId="0" fillId="0" borderId="0" xfId="0" applyNumberFormat="1" applyBorder="1" applyAlignment="1">
      <alignment horizontal="left" vertical="top"/>
    </xf>
    <xf numFmtId="0" fontId="0" fillId="2" borderId="20" xfId="0" quotePrefix="1" applyNumberFormat="1" applyFill="1" applyBorder="1" applyAlignment="1">
      <alignment horizontal="center" vertical="top" wrapText="1"/>
    </xf>
    <xf numFmtId="0" fontId="0" fillId="2" borderId="14" xfId="0" quotePrefix="1" applyNumberFormat="1" applyFill="1" applyBorder="1" applyAlignment="1">
      <alignment horizontal="center" vertical="top" wrapText="1"/>
    </xf>
    <xf numFmtId="0" fontId="0" fillId="2" borderId="0" xfId="0" quotePrefix="1" applyNumberFormat="1" applyFill="1" applyBorder="1" applyAlignment="1">
      <alignment horizontal="center" vertical="top" wrapText="1"/>
    </xf>
    <xf numFmtId="0" fontId="0" fillId="2" borderId="21" xfId="0" quotePrefix="1" applyNumberFormat="1" applyFill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</cellXfs>
  <cellStyles count="6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0" builtinId="0"/>
    <cellStyle name="Percent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B1" workbookViewId="0">
      <pane ySplit="2" topLeftCell="A3" activePane="bottomLeft" state="frozen"/>
      <selection pane="bottomLeft" activeCell="D21" sqref="D21"/>
    </sheetView>
  </sheetViews>
  <sheetFormatPr baseColWidth="10" defaultColWidth="12.7109375" defaultRowHeight="12.75" x14ac:dyDescent="0.2"/>
  <cols>
    <col min="1" max="1" width="5.7109375" style="8" hidden="1" customWidth="1"/>
    <col min="2" max="2" width="13.85546875" style="1" customWidth="1"/>
    <col min="3" max="3" width="34.7109375" style="2" customWidth="1"/>
    <col min="4" max="4" width="14.42578125" style="2" customWidth="1"/>
    <col min="5" max="5" width="15.85546875" style="1" customWidth="1"/>
    <col min="6" max="7" width="12.7109375" style="1" customWidth="1"/>
    <col min="8" max="8" width="12.7109375" style="3" customWidth="1"/>
    <col min="9" max="9" width="34.7109375" style="2" customWidth="1"/>
    <col min="10" max="10" width="25.85546875" style="1" customWidth="1"/>
    <col min="11" max="11" width="20.42578125" style="1" customWidth="1"/>
    <col min="12" max="12" width="26.140625" style="1" customWidth="1"/>
    <col min="13" max="16384" width="12.7109375" style="1"/>
  </cols>
  <sheetData>
    <row r="1" spans="1:12" s="4" customFormat="1" ht="20.25" customHeight="1" thickBot="1" x14ac:dyDescent="0.35">
      <c r="A1" s="52" t="s">
        <v>15</v>
      </c>
      <c r="B1" s="53"/>
      <c r="C1" s="53"/>
      <c r="D1" s="53"/>
      <c r="E1" s="53"/>
      <c r="F1" s="53"/>
      <c r="G1" s="53"/>
      <c r="H1" s="53"/>
      <c r="I1" s="53"/>
    </row>
    <row r="2" spans="1:12" ht="36.75" customHeight="1" thickBot="1" x14ac:dyDescent="0.25">
      <c r="A2" s="6"/>
      <c r="B2" s="10" t="s">
        <v>0</v>
      </c>
      <c r="C2" s="11" t="s">
        <v>1</v>
      </c>
      <c r="D2" s="11" t="s">
        <v>4</v>
      </c>
      <c r="E2" s="11" t="s">
        <v>5</v>
      </c>
      <c r="F2" s="12" t="s">
        <v>11</v>
      </c>
      <c r="G2" s="12" t="s">
        <v>8</v>
      </c>
      <c r="H2" s="13" t="s">
        <v>7</v>
      </c>
      <c r="I2" s="11" t="s">
        <v>2</v>
      </c>
      <c r="J2" s="9" t="s">
        <v>12</v>
      </c>
      <c r="K2" s="14" t="s">
        <v>13</v>
      </c>
      <c r="L2" s="15" t="s">
        <v>14</v>
      </c>
    </row>
    <row r="3" spans="1:12" ht="25.5" x14ac:dyDescent="0.2">
      <c r="A3" s="7"/>
      <c r="B3" s="19" t="s">
        <v>28</v>
      </c>
      <c r="C3" s="22" t="s">
        <v>16</v>
      </c>
      <c r="D3" s="33">
        <v>23741.96</v>
      </c>
      <c r="E3" s="33">
        <f>D3*20%+D3</f>
        <v>28490.351999999999</v>
      </c>
      <c r="F3" s="20" t="s">
        <v>17</v>
      </c>
      <c r="G3" s="20" t="s">
        <v>9</v>
      </c>
      <c r="H3" s="21">
        <v>45988</v>
      </c>
      <c r="I3" s="22" t="s">
        <v>18</v>
      </c>
      <c r="J3" s="17" t="s">
        <v>19</v>
      </c>
      <c r="K3" s="34" t="s">
        <v>20</v>
      </c>
      <c r="L3" s="18">
        <v>5500</v>
      </c>
    </row>
    <row r="4" spans="1:12" ht="18" customHeight="1" thickBot="1" x14ac:dyDescent="0.25">
      <c r="A4" s="5"/>
      <c r="B4" s="56"/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1:12" ht="18" customHeight="1" thickBot="1" x14ac:dyDescent="0.25">
      <c r="A5" s="5"/>
      <c r="B5" s="47"/>
      <c r="C5" s="48"/>
      <c r="D5" s="49"/>
      <c r="E5" s="49"/>
      <c r="F5" s="48"/>
      <c r="G5" s="48"/>
      <c r="H5" s="48"/>
      <c r="I5" s="48"/>
      <c r="J5" s="49"/>
      <c r="K5" s="49"/>
      <c r="L5" s="50"/>
    </row>
    <row r="6" spans="1:12" ht="13.5" customHeight="1" x14ac:dyDescent="0.2">
      <c r="A6" s="7"/>
      <c r="B6" s="43" t="s">
        <v>21</v>
      </c>
      <c r="C6" s="45" t="s">
        <v>22</v>
      </c>
      <c r="D6" s="38">
        <v>32280</v>
      </c>
      <c r="E6" s="38">
        <f>D6*20%+D6</f>
        <v>38736</v>
      </c>
      <c r="F6" s="43" t="s">
        <v>10</v>
      </c>
      <c r="G6" s="43" t="s">
        <v>6</v>
      </c>
      <c r="H6" s="54">
        <v>45950</v>
      </c>
      <c r="I6" s="43" t="s">
        <v>23</v>
      </c>
      <c r="J6" s="51"/>
      <c r="K6" s="51"/>
      <c r="L6" s="51"/>
    </row>
    <row r="7" spans="1:12" ht="24" customHeight="1" x14ac:dyDescent="0.2">
      <c r="A7" s="7" t="s">
        <v>3</v>
      </c>
      <c r="B7" s="44"/>
      <c r="C7" s="46"/>
      <c r="D7" s="39"/>
      <c r="E7" s="41"/>
      <c r="F7" s="44"/>
      <c r="G7" s="44"/>
      <c r="H7" s="55"/>
      <c r="I7" s="44"/>
      <c r="J7" s="51"/>
      <c r="K7" s="51"/>
      <c r="L7" s="51"/>
    </row>
    <row r="8" spans="1:12" ht="15.75" customHeight="1" x14ac:dyDescent="0.2">
      <c r="A8" s="7"/>
      <c r="B8" s="44"/>
      <c r="C8" s="46"/>
      <c r="D8" s="39"/>
      <c r="E8" s="41"/>
      <c r="F8" s="44"/>
      <c r="G8" s="44"/>
      <c r="H8" s="55"/>
      <c r="I8" s="44"/>
      <c r="J8" s="51"/>
      <c r="K8" s="51"/>
      <c r="L8" s="51"/>
    </row>
    <row r="9" spans="1:12" ht="25.5" customHeight="1" thickBot="1" x14ac:dyDescent="0.25">
      <c r="A9" s="7"/>
      <c r="B9" s="44"/>
      <c r="C9" s="43"/>
      <c r="D9" s="40"/>
      <c r="E9" s="42"/>
      <c r="F9" s="44"/>
      <c r="G9" s="44"/>
      <c r="H9" s="55"/>
      <c r="I9" s="44"/>
      <c r="J9" s="51"/>
      <c r="K9" s="51"/>
      <c r="L9" s="51"/>
    </row>
    <row r="10" spans="1:12" ht="18" customHeight="1" thickBot="1" x14ac:dyDescent="0.25">
      <c r="A10" s="5"/>
      <c r="B10" s="47"/>
      <c r="C10" s="48"/>
      <c r="D10" s="49"/>
      <c r="E10" s="49"/>
      <c r="F10" s="48"/>
      <c r="G10" s="48"/>
      <c r="H10" s="48"/>
      <c r="I10" s="48"/>
      <c r="J10" s="49"/>
      <c r="K10" s="49"/>
      <c r="L10" s="50"/>
    </row>
    <row r="11" spans="1:12" ht="51" x14ac:dyDescent="0.2">
      <c r="B11" s="29" t="s">
        <v>24</v>
      </c>
      <c r="C11" s="16" t="s">
        <v>25</v>
      </c>
      <c r="D11" s="27" t="s">
        <v>26</v>
      </c>
      <c r="E11" s="28"/>
      <c r="F11" s="23" t="s">
        <v>10</v>
      </c>
      <c r="G11" s="23" t="s">
        <v>6</v>
      </c>
      <c r="H11" s="24">
        <v>45769</v>
      </c>
      <c r="I11" s="16" t="s">
        <v>27</v>
      </c>
      <c r="J11" s="35"/>
      <c r="K11" s="36"/>
      <c r="L11" s="37"/>
    </row>
    <row r="12" spans="1:12" ht="25.5" x14ac:dyDescent="0.2">
      <c r="B12" s="29" t="s">
        <v>29</v>
      </c>
      <c r="C12" s="16" t="s">
        <v>30</v>
      </c>
      <c r="D12" s="30"/>
      <c r="E12" s="31">
        <v>64650.31</v>
      </c>
      <c r="F12" s="23" t="s">
        <v>10</v>
      </c>
      <c r="G12" s="23" t="s">
        <v>6</v>
      </c>
      <c r="H12" s="24">
        <v>45854</v>
      </c>
      <c r="I12" s="16" t="s">
        <v>31</v>
      </c>
      <c r="J12" s="32"/>
      <c r="K12" s="32"/>
      <c r="L12" s="32"/>
    </row>
    <row r="13" spans="1:12" ht="114.75" x14ac:dyDescent="0.2">
      <c r="A13" s="59"/>
      <c r="B13" s="16" t="s">
        <v>32</v>
      </c>
      <c r="C13" s="16" t="s">
        <v>33</v>
      </c>
      <c r="D13" s="30" t="s">
        <v>35</v>
      </c>
      <c r="E13" s="31"/>
      <c r="F13" s="25" t="s">
        <v>10</v>
      </c>
      <c r="G13" s="25" t="s">
        <v>6</v>
      </c>
      <c r="H13" s="24">
        <v>45951</v>
      </c>
      <c r="I13" s="16" t="s">
        <v>34</v>
      </c>
      <c r="J13" s="32"/>
      <c r="K13" s="32"/>
      <c r="L13" s="32"/>
    </row>
    <row r="14" spans="1:12" ht="18" customHeight="1" thickBot="1" x14ac:dyDescent="0.25">
      <c r="A14" s="5"/>
      <c r="B14" s="60"/>
      <c r="C14" s="61"/>
      <c r="D14" s="62"/>
      <c r="E14" s="62"/>
      <c r="F14" s="61"/>
      <c r="G14" s="61"/>
      <c r="H14" s="61"/>
      <c r="I14" s="61"/>
      <c r="J14" s="62"/>
      <c r="K14" s="62"/>
      <c r="L14" s="63"/>
    </row>
    <row r="15" spans="1:12" ht="25.5" x14ac:dyDescent="0.2">
      <c r="B15" s="29" t="s">
        <v>36</v>
      </c>
      <c r="C15" s="16" t="s">
        <v>37</v>
      </c>
      <c r="D15" s="30"/>
      <c r="E15" s="31">
        <f>D15*20%+D15</f>
        <v>0</v>
      </c>
      <c r="F15" s="23"/>
      <c r="G15" s="23" t="s">
        <v>39</v>
      </c>
      <c r="H15" s="24"/>
      <c r="I15" s="16" t="s">
        <v>38</v>
      </c>
      <c r="J15" s="32"/>
      <c r="K15" s="32"/>
      <c r="L15" s="32"/>
    </row>
    <row r="16" spans="1:12" ht="25.5" x14ac:dyDescent="0.2">
      <c r="B16" s="32" t="s">
        <v>40</v>
      </c>
      <c r="C16" s="64" t="s">
        <v>41</v>
      </c>
      <c r="D16" s="65">
        <v>138516.13</v>
      </c>
      <c r="E16" s="66">
        <f>(D16*20%)+D16</f>
        <v>166219.356</v>
      </c>
      <c r="F16" s="64" t="s">
        <v>10</v>
      </c>
      <c r="G16" s="32" t="s">
        <v>39</v>
      </c>
      <c r="H16" s="24">
        <v>46048</v>
      </c>
      <c r="I16" s="64" t="s">
        <v>42</v>
      </c>
      <c r="J16" s="26"/>
      <c r="K16" s="26"/>
      <c r="L16" s="26"/>
    </row>
    <row r="17" spans="2:12" ht="25.5" x14ac:dyDescent="0.2">
      <c r="B17" s="32" t="s">
        <v>43</v>
      </c>
      <c r="C17" s="64" t="s">
        <v>44</v>
      </c>
      <c r="D17" s="30">
        <v>91632.23</v>
      </c>
      <c r="E17" s="66">
        <f>(D17*20%)+D17</f>
        <v>109958.67599999999</v>
      </c>
      <c r="F17" s="64" t="s">
        <v>10</v>
      </c>
      <c r="G17" s="32" t="s">
        <v>39</v>
      </c>
      <c r="H17" s="24">
        <v>46125</v>
      </c>
      <c r="I17" s="64" t="s">
        <v>45</v>
      </c>
      <c r="J17" s="26"/>
      <c r="K17" s="26"/>
      <c r="L17" s="26"/>
    </row>
    <row r="18" spans="2:12" ht="25.5" x14ac:dyDescent="0.2">
      <c r="B18" s="32" t="s">
        <v>46</v>
      </c>
      <c r="C18" s="64" t="s">
        <v>47</v>
      </c>
      <c r="D18" s="27">
        <v>94097</v>
      </c>
      <c r="E18" s="66">
        <f>(D18*20%)+D18</f>
        <v>112916.4</v>
      </c>
      <c r="F18" s="64" t="s">
        <v>10</v>
      </c>
      <c r="G18" s="32" t="s">
        <v>39</v>
      </c>
      <c r="H18" s="24">
        <v>45944</v>
      </c>
      <c r="I18" s="64" t="s">
        <v>48</v>
      </c>
      <c r="J18" s="26"/>
      <c r="K18" s="26"/>
      <c r="L18" s="26"/>
    </row>
    <row r="19" spans="2:12" x14ac:dyDescent="0.2">
      <c r="B19" s="32"/>
      <c r="C19" s="64"/>
      <c r="D19" s="64"/>
      <c r="E19" s="32"/>
      <c r="F19" s="32"/>
      <c r="G19" s="32"/>
      <c r="H19" s="24"/>
      <c r="I19" s="64"/>
      <c r="J19" s="26"/>
      <c r="K19" s="26"/>
      <c r="L19" s="26"/>
    </row>
  </sheetData>
  <mergeCells count="15">
    <mergeCell ref="B14:L14"/>
    <mergeCell ref="B5:L5"/>
    <mergeCell ref="J6:L9"/>
    <mergeCell ref="A1:I1"/>
    <mergeCell ref="H6:H9"/>
    <mergeCell ref="I6:I9"/>
    <mergeCell ref="B4:L4"/>
    <mergeCell ref="J11:L11"/>
    <mergeCell ref="D6:D9"/>
    <mergeCell ref="E6:E9"/>
    <mergeCell ref="B6:B9"/>
    <mergeCell ref="F6:F9"/>
    <mergeCell ref="G6:G9"/>
    <mergeCell ref="C6:C9"/>
    <mergeCell ref="B10:L10"/>
  </mergeCells>
  <printOptions gridLines="1"/>
  <pageMargins left="0.23622047244094491" right="0.23622047244094491" top="0.74803149606299213" bottom="0" header="0.31496062992125984" footer="0"/>
  <pageSetup paperSize="8" scale="93" orientation="landscape" verticalDpi="1200" r:id="rId1"/>
  <headerFooter alignWithMargins="0">
    <oddHeader>&amp;CRapport : Attributions</oddHeader>
    <oddFooter>Page &amp;P&amp;R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'2025'!Impression_des_titres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Sylvie</dc:creator>
  <cp:keywords/>
  <dc:description/>
  <cp:lastModifiedBy>Nathalie Faure</cp:lastModifiedBy>
  <cp:lastPrinted>2023-03-13T10:59:24Z</cp:lastPrinted>
  <dcterms:created xsi:type="dcterms:W3CDTF">2008-06-30T08:57:48Z</dcterms:created>
  <dcterms:modified xsi:type="dcterms:W3CDTF">2026-04-16T13:55:29Z</dcterms:modified>
  <cp:category/>
  <cp:contentStatus/>
</cp:coreProperties>
</file>